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ornpan/Desktop/"/>
    </mc:Choice>
  </mc:AlternateContent>
  <xr:revisionPtr revIDLastSave="0" documentId="13_ncr:1_{C88A7857-0E17-E745-AFE6-73AEF7445A77}" xr6:coauthVersionLast="47" xr6:coauthVersionMax="47" xr10:uidLastSave="{00000000-0000-0000-0000-000000000000}"/>
  <bookViews>
    <workbookView xWindow="240" yWindow="500" windowWidth="26000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2" i="1"/>
  <c r="I2" i="1" s="1"/>
  <c r="J2" i="1" s="1"/>
  <c r="K2" i="1" s="1"/>
  <c r="F3" i="1"/>
  <c r="G3" i="1" s="1"/>
  <c r="F4" i="1"/>
  <c r="G4" i="1" s="1"/>
  <c r="F2" i="1"/>
  <c r="G2" i="1" s="1"/>
  <c r="J3" i="1" l="1"/>
  <c r="K3" i="1" s="1"/>
  <c r="J4" i="1"/>
  <c r="K4" i="1" s="1"/>
</calcChain>
</file>

<file path=xl/sharedStrings.xml><?xml version="1.0" encoding="utf-8"?>
<sst xmlns="http://schemas.openxmlformats.org/spreadsheetml/2006/main" count="11" uniqueCount="11">
  <si>
    <t>Number of Rooms</t>
  </si>
  <si>
    <t>Fixed Costs (Baht)</t>
  </si>
  <si>
    <t>Variable Cost per Room per Night (Baht)</t>
  </si>
  <si>
    <t>Average Room Rate (Baht)</t>
  </si>
  <si>
    <t>Occupancy Rate</t>
  </si>
  <si>
    <t>Total Variable Costs (Baht)</t>
  </si>
  <si>
    <t>Break-Even Revenue (Baht)</t>
  </si>
  <si>
    <t>Revenue per Room per Year (Baht)</t>
  </si>
  <si>
    <t>Total Revenue (Baht)</t>
  </si>
  <si>
    <t>Profit (Baht)</t>
  </si>
  <si>
    <t>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</si>
</sst>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2" borderId="0" xfId="1" applyNumberFormat="1" applyFont="1" applyFill="1"/>
    <xf numFmtId="0" fontId="0" fillId="3" borderId="0" xfId="0" applyFill="1"/>
    <xf numFmtId="9" fontId="0" fillId="4" borderId="0" xfId="2" applyFont="1" applyFill="1"/>
    <xf numFmtId="165" fontId="0" fillId="0" borderId="0" xfId="0" applyNumberFormat="1"/>
    <xf numFmtId="9" fontId="0" fillId="5" borderId="0" xfId="2" applyFont="1" applyFill="1"/>
    <xf numFmtId="38" fontId="0" fillId="0" borderId="0" xfId="1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183" zoomScaleNormal="183" workbookViewId="0">
      <selection activeCell="E8" sqref="E8"/>
    </sheetView>
  </sheetViews>
  <sheetFormatPr baseColWidth="10" defaultColWidth="8.83203125" defaultRowHeight="15" x14ac:dyDescent="0.2"/>
  <cols>
    <col min="1" max="1" width="14.83203125" bestFit="1" customWidth="1"/>
    <col min="2" max="2" width="14.5" bestFit="1" customWidth="1"/>
    <col min="3" max="3" width="21.1640625" customWidth="1"/>
    <col min="4" max="4" width="14.1640625" customWidth="1"/>
    <col min="5" max="5" width="13.33203125" bestFit="1" customWidth="1"/>
    <col min="6" max="7" width="15.5" customWidth="1"/>
    <col min="8" max="8" width="17.5" customWidth="1"/>
    <col min="9" max="9" width="11.5" customWidth="1"/>
    <col min="10" max="10" width="13.6640625" bestFit="1" customWidth="1"/>
    <col min="11" max="11" width="12.1640625" bestFit="1" customWidth="1"/>
  </cols>
  <sheetData>
    <row r="1" spans="1:11" s="9" customFormat="1" ht="28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">
      <c r="A2">
        <v>20</v>
      </c>
      <c r="B2" s="2">
        <v>15000000</v>
      </c>
      <c r="C2">
        <v>500</v>
      </c>
      <c r="D2" s="3">
        <v>1800</v>
      </c>
      <c r="E2" s="4">
        <v>0.7</v>
      </c>
      <c r="F2" s="1">
        <f>A2*365*C2</f>
        <v>3650000</v>
      </c>
      <c r="G2" s="1">
        <f>B2+F2</f>
        <v>18650000</v>
      </c>
      <c r="H2" s="1">
        <f>D2*365*E2</f>
        <v>459899.99999999994</v>
      </c>
      <c r="I2" s="1">
        <f>H2*A2</f>
        <v>9197999.9999999981</v>
      </c>
      <c r="J2" s="7">
        <f>I2-G2</f>
        <v>-9452000.0000000019</v>
      </c>
      <c r="K2" s="6">
        <f>J2/I2</f>
        <v>-1.0276146988475761</v>
      </c>
    </row>
    <row r="3" spans="1:11" x14ac:dyDescent="0.2">
      <c r="A3">
        <v>20</v>
      </c>
      <c r="B3" s="2">
        <v>15000000</v>
      </c>
      <c r="C3">
        <v>500</v>
      </c>
      <c r="D3" s="3">
        <v>4000</v>
      </c>
      <c r="E3" s="4">
        <v>0.7</v>
      </c>
      <c r="F3" s="1">
        <f t="shared" ref="F3:F4" si="0">A3*365*C3</f>
        <v>3650000</v>
      </c>
      <c r="G3" s="1">
        <f t="shared" ref="G3:G4" si="1">B3+F3</f>
        <v>18650000</v>
      </c>
      <c r="H3" s="1">
        <f t="shared" ref="H3:H4" si="2">D3*365*E3</f>
        <v>1021999.9999999999</v>
      </c>
      <c r="I3" s="1">
        <f t="shared" ref="I3:I4" si="3">H3*A3</f>
        <v>20439999.999999996</v>
      </c>
      <c r="J3" s="7">
        <f t="shared" ref="J3:J4" si="4">I3-G3</f>
        <v>1789999.9999999963</v>
      </c>
      <c r="K3" s="6">
        <f t="shared" ref="K3:K4" si="5">J3/I3</f>
        <v>8.7573385518590827E-2</v>
      </c>
    </row>
    <row r="4" spans="1:11" x14ac:dyDescent="0.2">
      <c r="A4">
        <v>35</v>
      </c>
      <c r="B4" s="2">
        <v>40000000</v>
      </c>
      <c r="C4">
        <v>500</v>
      </c>
      <c r="D4" s="3">
        <v>5500</v>
      </c>
      <c r="E4" s="4">
        <v>0.7</v>
      </c>
      <c r="F4" s="1">
        <f t="shared" si="0"/>
        <v>6387500</v>
      </c>
      <c r="G4" s="1">
        <f t="shared" si="1"/>
        <v>46387500</v>
      </c>
      <c r="H4" s="1">
        <f t="shared" si="2"/>
        <v>1405250</v>
      </c>
      <c r="I4" s="1">
        <f t="shared" si="3"/>
        <v>49183750</v>
      </c>
      <c r="J4" s="7">
        <f t="shared" si="4"/>
        <v>2796250</v>
      </c>
      <c r="K4" s="6">
        <f t="shared" si="5"/>
        <v>5.685312730322515E-2</v>
      </c>
    </row>
    <row r="5" spans="1:11" x14ac:dyDescent="0.2">
      <c r="A5" s="5"/>
    </row>
    <row r="6" spans="1:11" x14ac:dyDescent="0.2">
      <c r="B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KaeW Samui</cp:lastModifiedBy>
  <dcterms:created xsi:type="dcterms:W3CDTF">2024-07-13T01:23:03Z</dcterms:created>
  <dcterms:modified xsi:type="dcterms:W3CDTF">2024-07-14T10:50:25Z</dcterms:modified>
</cp:coreProperties>
</file>